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<sst xmlns="http://schemas.openxmlformats.org/spreadsheetml/2006/main" count="215" uniqueCount="128">
  <si>
    <t xml:space="preserve">РЕСУРСНОЕ ОБЕСПЕЧЕНИЕ </t>
  </si>
  <si>
    <t xml:space="preserve">реализации государственной программы Приморского края </t>
  </si>
  <si>
    <t>за счет средств краевого бюджета, (тыс. руб.)</t>
  </si>
  <si>
    <t>Расходы (тыс. руб.), годы</t>
  </si>
  <si>
    <t>ГРБС</t>
  </si>
  <si>
    <t>Рз</t>
  </si>
  <si>
    <t>Пр</t>
  </si>
  <si>
    <t>ЦСР</t>
  </si>
  <si>
    <t>ВР</t>
  </si>
  <si>
    <t>департамент дорожного хозяйства Приморского края</t>
  </si>
  <si>
    <t>Управление развитием и мониторинг транспортного комплекса</t>
  </si>
  <si>
    <t>Предоставление бюджетных инвестиций открытому акционерному обществу «Региональный навигационно-информационный центр по Приморскому краю» в целях внедрения и массового использования глобальной навигационной спутниковой системы ГЛОНАСС на территории Приморского края</t>
  </si>
  <si>
    <t>Проектно-изыскательские работы строек будущих лет</t>
  </si>
  <si>
    <t>Документация по планировке территорий</t>
  </si>
  <si>
    <t>Строительство  мостового перехода через р. Мельгуновка на км 72 автомобильной дороги Михайловка - Турий Рог в Приморского крае</t>
  </si>
  <si>
    <t>Строительство автомобильной дороги пос. Новый - полуостров Де-Фриз - Седанка - бухта Патрокл с низководным мостом (эстакадой) Де-Фриз - Седанка</t>
  </si>
  <si>
    <t>Управление развитием дорожной отрасли</t>
  </si>
  <si>
    <t>№ п/п</t>
  </si>
  <si>
    <t>Наименование  государственной программы, программы, отдельного мероприятия</t>
  </si>
  <si>
    <t>Ответственный исполнитель, соисполнители</t>
  </si>
  <si>
    <t>Код бюджетной классификации</t>
  </si>
  <si>
    <t>0408</t>
  </si>
  <si>
    <t>0412</t>
  </si>
  <si>
    <t>0410</t>
  </si>
  <si>
    <t>0409</t>
  </si>
  <si>
    <t>0020400</t>
  </si>
  <si>
    <t>012</t>
  </si>
  <si>
    <t>010</t>
  </si>
  <si>
    <t>000</t>
  </si>
  <si>
    <t>003</t>
  </si>
  <si>
    <t>006</t>
  </si>
  <si>
    <t>в том числе:</t>
  </si>
  <si>
    <t>1.</t>
  </si>
  <si>
    <t>2.</t>
  </si>
  <si>
    <t>3.</t>
  </si>
  <si>
    <t>3.5.5</t>
  </si>
  <si>
    <t>3.5.4</t>
  </si>
  <si>
    <t>3.5.3</t>
  </si>
  <si>
    <t>3.5.2</t>
  </si>
  <si>
    <t>3.5.1</t>
  </si>
  <si>
    <t>Капитальный ремонт мостовых сооружений</t>
  </si>
  <si>
    <t>Строительство мостового перехода через р. Арсеньевка на км 94 автомобильной дороги Кировский – Николо-Михайловка - Яковлевка в Приморском крае</t>
  </si>
  <si>
    <t>Строительство мостового перехода через р. Ореховка на км 15 автомобильной дороги Ракитное – Маревка в Приморском крае</t>
  </si>
  <si>
    <t>Реконструкция автомобильной дороги Раздольное - Хасан на участке Нарвинский перевал км 74 - км 79 
в Приморском крае</t>
  </si>
  <si>
    <t>Реконструкция автомобильной дороги Хороль - Реттиховка - Арсеньев 
в Приморском крае</t>
  </si>
  <si>
    <t>Реконструкция автомобильной  дороги Штыково - Ивановка - Реттиховка 
в Приморском крае</t>
  </si>
  <si>
    <t>Реконструкция автомобильной дороги Подъезд к бухте Лазурная от дороги Хабаровск - Владивосток 
в Приморском крае</t>
  </si>
  <si>
    <t>Строительство крытого надземного пешеходного моста на автомобильной дороге Подъезд к аэропорту       
г. Владивостока</t>
  </si>
  <si>
    <t>Реконструкция автомобильной дороги Киевка - Преображение на участке 
км 18 - км 20 в Приморском крае</t>
  </si>
  <si>
    <t>Реконструкция автомобильной дороги Хабаровск - Владивосток -
 Светлогорье на участке км 6 - км 7 
в Приморском крае</t>
  </si>
  <si>
    <t>Реконструкция автомобильной дороги Уссурийск - Пограничный 
- Госграница на участке км 72 - км 96 
в Приморском крае</t>
  </si>
  <si>
    <t xml:space="preserve">Повышение безопасности дорожного движения на автомобильных дорогах регионального или межмуниципаль-ного значения на территории Приморского края </t>
  </si>
  <si>
    <t>Предоставление субсидий из краевого бюджета юридическим лицам 
на возмещение затрат 
или недополученных доходов, возникающих в связи с регулированием органами исполнительной власти Приморского края тарифов 
на перевозки пассажиров и багажа воздушным транспортом в местностях Приморского края, приравненных 
к районам Крайнего Севера</t>
  </si>
  <si>
    <t xml:space="preserve">Содержание автомобильных дорог регионального 
или межмуниципального значения 
на территории Приморского края </t>
  </si>
  <si>
    <t>Ремонт автомобильных дорог регионального 
или межмуниципального значения 
на территории Приморского края</t>
  </si>
  <si>
    <t>Капитальный ремонт автомобильных дорог регионального 
или межмуниципального значения 
на территории Приморского края</t>
  </si>
  <si>
    <t>Реконструкция участков автомобильной дороги от п. Восток 
до месторождения "Скрытое"</t>
  </si>
  <si>
    <t>Развитие г. Владивостока как центра международного сотрудничества 
в АТР, в том числе:</t>
  </si>
  <si>
    <t>Строительство комплекса архитектурно-планировочных 
и защитных дорожных сооружений 
в г. Владивостоке в районе мостового перехода через бухту Золотой Рог</t>
  </si>
  <si>
    <t>Строительство транспортной развязки к концертно-спортивному комплексу 
в г. Владивостоке</t>
  </si>
  <si>
    <t>Предоставление субсидий из краевого бюджета организациям железнодорожного транспорта 
на возмещение недополученных доходов в связи с перевозкой пассажиров железнодорожным транспортом общего пользования 
в пригородном сообщении 
на территории Приморского края 
по тарифам не выше предельных тарифов</t>
  </si>
  <si>
    <r>
      <t>Подпрограмма 2</t>
    </r>
    <r>
      <rPr>
        <sz val="12"/>
        <color indexed="8"/>
        <rFont val="Times New Roman"/>
        <family val="1"/>
      </rPr>
      <t xml:space="preserve"> 
«Развитие дорожной отрасли 
в Приморском крае 
на 2013 - 2017 годы»</t>
    </r>
  </si>
  <si>
    <t>Реконструкция автомобильной дороги Терней - Малая Кема на участке 
км 40 - км 50 в Приморском крае</t>
  </si>
  <si>
    <t>Реконструкция автомобильной дороги Владивосток - Артем на участке 
км 18 - км 43 в Приморском крае</t>
  </si>
  <si>
    <t xml:space="preserve">Приведение в нормативное состояние мостовых сооружений 
на автомобильных дорогах регионального или межмуниципального значения 
на территории Приморского края </t>
  </si>
  <si>
    <t>Строительство мостовых переходов через  реку Большая Уссурка и протоку реки Большая  Уссурка на 3 и 4 км автомобильной дороги Лукъяновка
- Новополтавка в Приморского крае</t>
  </si>
  <si>
    <t xml:space="preserve">Предоставление субсидий бюджетам муниципальных образований, 
в том числе: </t>
  </si>
  <si>
    <t>Строительство автомобильной дороги Владивосток-Находка-порт Восточный на участке км 0-км 18+500 
в Приморском крае</t>
  </si>
  <si>
    <t xml:space="preserve">Строительство и реконструкция автомобильных дорог регионального или межмуниципального значения 
на территории Приморского края  </t>
  </si>
  <si>
    <r>
      <t>Государственная программа</t>
    </r>
    <r>
      <rPr>
        <sz val="12"/>
        <color indexed="8"/>
        <rFont val="Times New Roman"/>
        <family val="1"/>
      </rPr>
      <t xml:space="preserve"> «Развитие транспортного комплекса Приморского края» на 2013-2017 годы</t>
    </r>
  </si>
  <si>
    <r>
      <t>Подпрограмма 1</t>
    </r>
    <r>
      <rPr>
        <sz val="12"/>
        <color indexed="8"/>
        <rFont val="Times New Roman"/>
        <family val="1"/>
      </rPr>
      <t xml:space="preserve"> 
«Развитие транспортного комплекса 
в Приморском крае на 2013 - 
2017 годы»</t>
    </r>
  </si>
  <si>
    <t>департамент промышленности 
и транспорта Приморского края;
департамент дорожного хозяйства края Приморского края;
департамент по тарифам Приморского края</t>
  </si>
  <si>
    <t>«Развитие транспортного комплекса Приморского края» на 2013 - 2017 годы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</si>
  <si>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</si>
  <si>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</si>
  <si>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</si>
  <si>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</si>
  <si>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</si>
  <si>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</si>
  <si>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</si>
  <si>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</si>
  <si>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3.4.1.         </t>
  </si>
  <si>
    <t>3.4.2.         </t>
  </si>
  <si>
    <t>3.4.3.         </t>
  </si>
  <si>
    <t>3.4.4.         </t>
  </si>
  <si>
    <t>3.4.5.         </t>
  </si>
  <si>
    <t>3.4.6.         </t>
  </si>
  <si>
    <t>3.4.7.         </t>
  </si>
  <si>
    <t>3.4.8.         </t>
  </si>
  <si>
    <t>3.4.9.         </t>
  </si>
  <si>
    <t>3.4.10.     </t>
  </si>
  <si>
    <t>3.4.11.     </t>
  </si>
  <si>
    <t>3.4.12.     </t>
  </si>
  <si>
    <t>3.4.13.     </t>
  </si>
  <si>
    <t>3.4.14.     </t>
  </si>
  <si>
    <t>3.4.15.     </t>
  </si>
  <si>
    <t>3.4.16.     </t>
  </si>
  <si>
    <t>3.4.17.     </t>
  </si>
  <si>
    <t>3.4.18.     </t>
  </si>
  <si>
    <t>3.4.19.     </t>
  </si>
  <si>
    <t>3.5.</t>
  </si>
  <si>
    <t>3.6.</t>
  </si>
  <si>
    <t>3.6.1.</t>
  </si>
  <si>
    <t>3.6.2.</t>
  </si>
  <si>
    <t>3.6.3.</t>
  </si>
  <si>
    <t>3.6.4.</t>
  </si>
  <si>
    <t>3.7.</t>
  </si>
  <si>
    <t>3.8.</t>
  </si>
  <si>
    <t>3.7.4.</t>
  </si>
  <si>
    <t>3.7.3.</t>
  </si>
  <si>
    <t>3.7.2.</t>
  </si>
  <si>
    <t>3.7.1.</t>
  </si>
  <si>
    <t>3.9.</t>
  </si>
  <si>
    <t>Строительство автомобильной дороги Владивосток - Находка - порт Восточный на участке км 18+500 - 
км 40+800 в Приморском крае</t>
  </si>
  <si>
    <t>Реконструкция автомобильной дороги Уссурийск - Пограничный - 
Госграница на участке км 51 - км 72 
в Приморском крае</t>
  </si>
  <si>
    <t>Реконструкция автомобильной  дороги Федосьевка - Верхний Перевал - 
на участке р. Бикин Верхний Перевал (ПК 100 -ПК 244) в Приморском крае</t>
  </si>
  <si>
    <t>Реконструкция автомобильной дороги Уссурийск - Пограничный - 
Госграница на участке км 13 - км 20 
в Приморском крае</t>
  </si>
  <si>
    <t>Строительство автомобильной дороги от  автомобильной дороги федерального значения Хабаровск - 
Владивосток до автомобильной дороги Владивосток - Находка - порт Восточный в Приморском крае</t>
  </si>
  <si>
    <t>Строительство примыканий автомобильной дороги пос.Новый - полуостров Де-Фриз Седанка - бухта Патрокл  с низководным мостом (эстакадой) Де-Фриз - Седанка на участке км 23 - 
бухта Патрокл, Приморский край 
к улично-дорожной сети города Владивостока в районе ул. Фадеева, 
ул. Космонавтов и ул. Снеговой</t>
  </si>
  <si>
    <t>На софинансирование мероприятий муниципальных образований Приморского края по проведению капитального ремонта и ремонта автомобильных дорог общего пользования населенных пунктов</t>
  </si>
  <si>
    <t>На софинансирование мероприятий муниципальных образований Приморского края по проведению капитального ремонта и ремонта дворовых территорий многоквартирных домов, проездов 
к дворовым территориям многоквартирных домов населенных пунктов</t>
  </si>
  <si>
    <t>На софинансирование мероприятий муниципальных образований Приморского края по осуществлению дорожной деятельности в отношении автомобильных дорог местного значения</t>
  </si>
  <si>
    <t>».</t>
  </si>
  <si>
    <t xml:space="preserve">На софинансирование мероприятий муниципальных образований Приморского края 
по проектированию, строительству, реконструкции автомобильных дорог общего пользования местного значения с твердым покрытием 
</t>
  </si>
  <si>
    <t>до сельских населенных пунктов, не имеющих круглогодичной связи 
с сетью автомобильных дорог общего пользования</t>
  </si>
  <si>
    <t>3.5.6</t>
  </si>
  <si>
    <t>5222853</t>
  </si>
  <si>
    <t>Строительство мостового перехода через ручей Шумный на км 247+201 автомобильной дороги Осиновка - Рудная Пристань в Приморском крае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</si>
</sst>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8"/>
      <name val="Times New Roman"/>
      <family val="0"/>
    </font>
    <font>
      <sz val="13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6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Continuous" vertical="center" wrapText="1"/>
    </xf>
    <xf numFmtId="49" fontId="0" fillId="0" borderId="0" xfId="0" applyNumberFormat="1" applyFill="1" applyAlignment="1">
      <alignment horizontal="centerContinuous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3" xfId="0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0" fillId="0" borderId="13" xfId="0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11" xfId="0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justify" vertical="top" wrapText="1"/>
    </xf>
    <xf numFmtId="0" fontId="3" fillId="2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0</xdr:rowOff>
    </xdr:from>
    <xdr:to>
      <xdr:col>11</xdr:col>
      <xdr:colOff>628650</xdr:colOff>
      <xdr:row>0</xdr:row>
      <xdr:rowOff>1028700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0"/>
          <a:ext cx="42576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2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Администрации Приморского края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27 февраля 2013 года № 78-па</a:t>
          </a:r>
        </a:p>
      </xdr:txBody>
    </xdr:sp>
    <xdr:clientData/>
  </xdr:twoCellAnchor>
  <xdr:twoCellAnchor>
    <xdr:from>
      <xdr:col>4</xdr:col>
      <xdr:colOff>323850</xdr:colOff>
      <xdr:row>0</xdr:row>
      <xdr:rowOff>962025</xdr:rowOff>
    </xdr:from>
    <xdr:to>
      <xdr:col>11</xdr:col>
      <xdr:colOff>561975</xdr:colOff>
      <xdr:row>0</xdr:row>
      <xdr:rowOff>2362200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962025"/>
          <a:ext cx="40005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государственной программе Приморского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края «Развитие транспортного комплекса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края» на 2013-2017 годы, утверждённой постановлением Администрации Приморского края от 07 декабря 2012 года № 394-па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SheetLayoutView="100" zoomScalePageLayoutView="0" workbookViewId="0" topLeftCell="A1">
      <selection activeCell="C81" sqref="C81"/>
    </sheetView>
  </sheetViews>
  <sheetFormatPr defaultColWidth="8.88671875" defaultRowHeight="18.75"/>
  <cols>
    <col min="1" max="1" width="5.4453125" style="4" customWidth="1"/>
    <col min="2" max="2" width="30.10546875" style="45" customWidth="1"/>
    <col min="3" max="3" width="18.10546875" style="0" customWidth="1"/>
    <col min="4" max="4" width="4.6640625" style="0" customWidth="1"/>
    <col min="5" max="5" width="4.10546875" style="2" customWidth="1"/>
    <col min="6" max="6" width="6.77734375" style="0" customWidth="1"/>
    <col min="7" max="7" width="3.21484375" style="0" customWidth="1"/>
    <col min="8" max="8" width="6.77734375" style="0" customWidth="1"/>
    <col min="9" max="11" width="7.6640625" style="0" customWidth="1"/>
    <col min="12" max="12" width="7.77734375" style="0" customWidth="1"/>
  </cols>
  <sheetData>
    <row r="1" spans="1:12" ht="186" customHeight="1">
      <c r="A1" s="5"/>
      <c r="B1" s="37"/>
      <c r="C1" s="6"/>
      <c r="D1" s="6"/>
      <c r="E1" s="7"/>
      <c r="F1" s="6"/>
      <c r="G1" s="74"/>
      <c r="H1" s="74"/>
      <c r="I1" s="74"/>
      <c r="J1" s="74"/>
      <c r="K1" s="74"/>
      <c r="L1" s="74"/>
    </row>
    <row r="2" spans="1:12" s="3" customFormat="1" ht="20.2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3" customFormat="1" ht="17.2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3" customFormat="1" ht="17.25" customHeight="1">
      <c r="A4" s="73" t="s">
        <v>72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3" customFormat="1" ht="15.75" customHeight="1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.75" customHeight="1">
      <c r="A6" s="8"/>
      <c r="B6" s="38"/>
      <c r="C6" s="9"/>
      <c r="D6" s="9"/>
      <c r="E6" s="10"/>
      <c r="F6" s="9"/>
      <c r="G6" s="9"/>
      <c r="H6" s="9"/>
      <c r="I6" s="9"/>
      <c r="J6" s="9"/>
      <c r="K6" s="9"/>
      <c r="L6" s="9"/>
    </row>
    <row r="7" spans="1:12" ht="33" customHeight="1">
      <c r="A7" s="78" t="s">
        <v>17</v>
      </c>
      <c r="B7" s="81" t="s">
        <v>18</v>
      </c>
      <c r="C7" s="81" t="s">
        <v>19</v>
      </c>
      <c r="D7" s="69" t="s">
        <v>20</v>
      </c>
      <c r="E7" s="70"/>
      <c r="F7" s="70"/>
      <c r="G7" s="71"/>
      <c r="H7" s="69" t="s">
        <v>3</v>
      </c>
      <c r="I7" s="70"/>
      <c r="J7" s="70"/>
      <c r="K7" s="70"/>
      <c r="L7" s="71"/>
    </row>
    <row r="8" spans="1:12" ht="13.5" customHeight="1">
      <c r="A8" s="79"/>
      <c r="B8" s="82"/>
      <c r="C8" s="82"/>
      <c r="D8" s="72" t="s">
        <v>4</v>
      </c>
      <c r="E8" s="11" t="s">
        <v>5</v>
      </c>
      <c r="F8" s="68" t="s">
        <v>7</v>
      </c>
      <c r="G8" s="72" t="s">
        <v>8</v>
      </c>
      <c r="H8" s="68">
        <v>2013</v>
      </c>
      <c r="I8" s="68">
        <v>2014</v>
      </c>
      <c r="J8" s="68">
        <v>2015</v>
      </c>
      <c r="K8" s="68">
        <v>2016</v>
      </c>
      <c r="L8" s="68">
        <v>2017</v>
      </c>
    </row>
    <row r="9" spans="1:12" ht="15" customHeight="1">
      <c r="A9" s="80"/>
      <c r="B9" s="83"/>
      <c r="C9" s="83"/>
      <c r="D9" s="72"/>
      <c r="E9" s="12" t="s">
        <v>6</v>
      </c>
      <c r="F9" s="68"/>
      <c r="G9" s="72"/>
      <c r="H9" s="68"/>
      <c r="I9" s="68"/>
      <c r="J9" s="68"/>
      <c r="K9" s="68"/>
      <c r="L9" s="68"/>
    </row>
    <row r="10" spans="1:12" ht="14.25" customHeight="1">
      <c r="A10" s="13">
        <v>1</v>
      </c>
      <c r="B10" s="14">
        <v>2</v>
      </c>
      <c r="C10" s="14">
        <v>3</v>
      </c>
      <c r="D10" s="14">
        <v>4</v>
      </c>
      <c r="E10" s="15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</row>
    <row r="11" spans="1:17" ht="172.5" customHeight="1">
      <c r="A11" s="13" t="s">
        <v>32</v>
      </c>
      <c r="B11" s="40" t="s">
        <v>69</v>
      </c>
      <c r="C11" s="16" t="s">
        <v>71</v>
      </c>
      <c r="D11" s="17"/>
      <c r="E11" s="18"/>
      <c r="F11" s="18"/>
      <c r="G11" s="19"/>
      <c r="H11" s="22">
        <f>H12+H18+H19+H20+H21+H42+H49+H54+H60+H61</f>
        <v>8972405</v>
      </c>
      <c r="I11" s="22">
        <f>I12+I18+I19+I20+I21+I42+I49+I54+I60+I61</f>
        <v>10780827</v>
      </c>
      <c r="J11" s="22">
        <f>J12+J18+J19+J20+J21+J42+J49+J54+J60+J61</f>
        <v>12344755</v>
      </c>
      <c r="K11" s="22">
        <f>K12+K18+K19+K20+K21+K42+K49+K54+K60+K61</f>
        <v>14107689</v>
      </c>
      <c r="L11" s="22">
        <f>L12+L18+L19+L20+L21+L42+L49+L54+L60+L61</f>
        <v>14058909</v>
      </c>
      <c r="M11" s="46"/>
      <c r="N11" s="47"/>
      <c r="O11" s="47"/>
      <c r="P11" s="47"/>
      <c r="Q11" s="47"/>
    </row>
    <row r="12" spans="1:12" s="1" customFormat="1" ht="63" customHeight="1">
      <c r="A12" s="13" t="s">
        <v>33</v>
      </c>
      <c r="B12" s="40" t="s">
        <v>70</v>
      </c>
      <c r="C12" s="76" t="s">
        <v>71</v>
      </c>
      <c r="D12" s="60"/>
      <c r="E12" s="18"/>
      <c r="F12" s="18"/>
      <c r="G12" s="19"/>
      <c r="H12" s="22">
        <v>267715</v>
      </c>
      <c r="I12" s="22">
        <v>113629</v>
      </c>
      <c r="J12" s="22">
        <v>113629</v>
      </c>
      <c r="K12" s="22">
        <v>30366</v>
      </c>
      <c r="L12" s="22">
        <v>32492</v>
      </c>
    </row>
    <row r="13" spans="1:12" ht="192" customHeight="1">
      <c r="A13" s="48" t="s">
        <v>73</v>
      </c>
      <c r="B13" s="58" t="s">
        <v>60</v>
      </c>
      <c r="C13" s="84"/>
      <c r="D13" s="50">
        <v>794</v>
      </c>
      <c r="E13" s="12" t="s">
        <v>21</v>
      </c>
      <c r="F13" s="12">
        <v>3050500</v>
      </c>
      <c r="G13" s="12" t="s">
        <v>30</v>
      </c>
      <c r="H13" s="50">
        <v>104889</v>
      </c>
      <c r="I13" s="34">
        <v>0</v>
      </c>
      <c r="J13" s="34">
        <v>0</v>
      </c>
      <c r="K13" s="34">
        <v>0</v>
      </c>
      <c r="L13" s="34">
        <v>0</v>
      </c>
    </row>
    <row r="14" spans="1:12" ht="183" customHeight="1">
      <c r="A14" s="13" t="s">
        <v>74</v>
      </c>
      <c r="B14" s="39" t="s">
        <v>52</v>
      </c>
      <c r="C14" s="21"/>
      <c r="D14" s="22">
        <v>770</v>
      </c>
      <c r="E14" s="15" t="s">
        <v>21</v>
      </c>
      <c r="F14" s="23">
        <v>3000200</v>
      </c>
      <c r="G14" s="23" t="s">
        <v>30</v>
      </c>
      <c r="H14" s="22">
        <v>86076</v>
      </c>
      <c r="I14" s="22">
        <v>86076</v>
      </c>
      <c r="J14" s="22">
        <v>86076</v>
      </c>
      <c r="K14" s="22">
        <v>0</v>
      </c>
      <c r="L14" s="22">
        <v>0</v>
      </c>
    </row>
    <row r="15" spans="1:12" ht="48.75" customHeight="1">
      <c r="A15" s="13" t="s">
        <v>75</v>
      </c>
      <c r="B15" s="39" t="s">
        <v>10</v>
      </c>
      <c r="C15" s="53"/>
      <c r="D15" s="22">
        <v>794</v>
      </c>
      <c r="E15" s="23" t="s">
        <v>22</v>
      </c>
      <c r="F15" s="23" t="s">
        <v>25</v>
      </c>
      <c r="G15" s="23" t="s">
        <v>26</v>
      </c>
      <c r="H15" s="22">
        <v>26750</v>
      </c>
      <c r="I15" s="22">
        <v>27553</v>
      </c>
      <c r="J15" s="22">
        <v>27553</v>
      </c>
      <c r="K15" s="22">
        <v>30366</v>
      </c>
      <c r="L15" s="22">
        <v>32492</v>
      </c>
    </row>
    <row r="16" spans="1:12" ht="145.5" customHeight="1">
      <c r="A16" s="13" t="s">
        <v>76</v>
      </c>
      <c r="B16" s="41" t="s">
        <v>11</v>
      </c>
      <c r="C16" s="20" t="s">
        <v>9</v>
      </c>
      <c r="D16" s="24">
        <v>794</v>
      </c>
      <c r="E16" s="23" t="s">
        <v>23</v>
      </c>
      <c r="F16" s="23">
        <v>8300000</v>
      </c>
      <c r="G16" s="23">
        <v>890</v>
      </c>
      <c r="H16" s="22">
        <v>50000</v>
      </c>
      <c r="I16" s="22">
        <v>0</v>
      </c>
      <c r="J16" s="22">
        <v>0</v>
      </c>
      <c r="K16" s="22">
        <v>0</v>
      </c>
      <c r="L16" s="22">
        <v>0</v>
      </c>
    </row>
    <row r="17" spans="1:12" ht="77.25" customHeight="1">
      <c r="A17" s="13" t="s">
        <v>34</v>
      </c>
      <c r="B17" s="42" t="s">
        <v>61</v>
      </c>
      <c r="C17" s="36"/>
      <c r="D17" s="25">
        <v>754</v>
      </c>
      <c r="E17" s="18"/>
      <c r="F17" s="18"/>
      <c r="G17" s="19"/>
      <c r="H17" s="22">
        <f>H18+H19+H20+H21+H42+H49+H54+H60+H61</f>
        <v>8704690</v>
      </c>
      <c r="I17" s="22">
        <v>10667198</v>
      </c>
      <c r="J17" s="22">
        <v>12231126</v>
      </c>
      <c r="K17" s="22">
        <v>14077323</v>
      </c>
      <c r="L17" s="22">
        <v>14026417</v>
      </c>
    </row>
    <row r="18" spans="1:12" s="1" customFormat="1" ht="68.25" customHeight="1">
      <c r="A18" s="13" t="s">
        <v>77</v>
      </c>
      <c r="B18" s="41" t="s">
        <v>53</v>
      </c>
      <c r="C18" s="26"/>
      <c r="D18" s="25">
        <v>754</v>
      </c>
      <c r="E18" s="15" t="s">
        <v>24</v>
      </c>
      <c r="F18" s="15">
        <v>5222817</v>
      </c>
      <c r="G18" s="15" t="s">
        <v>26</v>
      </c>
      <c r="H18" s="22">
        <v>2172513</v>
      </c>
      <c r="I18" s="22">
        <v>2754764</v>
      </c>
      <c r="J18" s="22">
        <v>2906276</v>
      </c>
      <c r="K18" s="22">
        <v>3095184</v>
      </c>
      <c r="L18" s="22">
        <v>3302561</v>
      </c>
    </row>
    <row r="19" spans="1:12" s="1" customFormat="1" ht="65.25" customHeight="1">
      <c r="A19" s="13" t="s">
        <v>78</v>
      </c>
      <c r="B19" s="41" t="s">
        <v>54</v>
      </c>
      <c r="C19" s="26"/>
      <c r="D19" s="25">
        <v>754</v>
      </c>
      <c r="E19" s="15" t="s">
        <v>24</v>
      </c>
      <c r="F19" s="15">
        <v>5222817</v>
      </c>
      <c r="G19" s="15" t="s">
        <v>26</v>
      </c>
      <c r="H19" s="22">
        <v>1958951</v>
      </c>
      <c r="I19" s="22">
        <v>2707147</v>
      </c>
      <c r="J19" s="22">
        <v>2858845</v>
      </c>
      <c r="K19" s="22">
        <v>3098985</v>
      </c>
      <c r="L19" s="22">
        <v>3306617</v>
      </c>
    </row>
    <row r="20" spans="1:12" s="1" customFormat="1" ht="69.75" customHeight="1">
      <c r="A20" s="13" t="s">
        <v>79</v>
      </c>
      <c r="B20" s="41" t="s">
        <v>55</v>
      </c>
      <c r="C20" s="26"/>
      <c r="D20" s="25">
        <v>754</v>
      </c>
      <c r="E20" s="15" t="s">
        <v>24</v>
      </c>
      <c r="F20" s="15">
        <v>5222817</v>
      </c>
      <c r="G20" s="15" t="s">
        <v>26</v>
      </c>
      <c r="H20" s="22">
        <v>331767</v>
      </c>
      <c r="I20" s="22">
        <v>469022</v>
      </c>
      <c r="J20" s="22">
        <v>509194</v>
      </c>
      <c r="K20" s="22">
        <v>557747</v>
      </c>
      <c r="L20" s="22">
        <v>797388</v>
      </c>
    </row>
    <row r="21" spans="1:12" s="1" customFormat="1" ht="75.75" customHeight="1">
      <c r="A21" s="13" t="s">
        <v>80</v>
      </c>
      <c r="B21" s="41" t="s">
        <v>68</v>
      </c>
      <c r="C21" s="55"/>
      <c r="D21" s="25">
        <v>754</v>
      </c>
      <c r="E21" s="15" t="s">
        <v>24</v>
      </c>
      <c r="F21" s="28"/>
      <c r="G21" s="28"/>
      <c r="H21" s="22">
        <f>SUM(H23:H41)</f>
        <v>1445743</v>
      </c>
      <c r="I21" s="22">
        <f>SUM(I23:I41)</f>
        <v>3020567</v>
      </c>
      <c r="J21" s="22">
        <f>SUM(J23:J41)</f>
        <v>4704279</v>
      </c>
      <c r="K21" s="22">
        <f>SUM(K23:K41)</f>
        <v>5701124</v>
      </c>
      <c r="L21" s="22">
        <f>SUM(L23:L41)</f>
        <v>4915663</v>
      </c>
    </row>
    <row r="22" spans="1:12" s="1" customFormat="1" ht="20.25" customHeight="1">
      <c r="A22" s="49"/>
      <c r="B22" s="51" t="s">
        <v>31</v>
      </c>
      <c r="C22" s="76" t="s">
        <v>9</v>
      </c>
      <c r="D22" s="50"/>
      <c r="E22" s="12"/>
      <c r="F22" s="54"/>
      <c r="G22" s="54"/>
      <c r="H22" s="34"/>
      <c r="I22" s="34"/>
      <c r="J22" s="34"/>
      <c r="K22" s="34"/>
      <c r="L22" s="34"/>
    </row>
    <row r="23" spans="1:12" ht="63.75" customHeight="1">
      <c r="A23" s="35" t="s">
        <v>81</v>
      </c>
      <c r="B23" s="43" t="s">
        <v>113</v>
      </c>
      <c r="C23" s="77"/>
      <c r="D23" s="30">
        <v>754</v>
      </c>
      <c r="E23" s="15" t="s">
        <v>24</v>
      </c>
      <c r="F23" s="12">
        <v>5222815</v>
      </c>
      <c r="G23" s="15" t="s">
        <v>29</v>
      </c>
      <c r="H23" s="34">
        <v>160000</v>
      </c>
      <c r="I23" s="34">
        <v>0</v>
      </c>
      <c r="J23" s="34">
        <v>0</v>
      </c>
      <c r="K23" s="34">
        <v>1234400</v>
      </c>
      <c r="L23" s="34">
        <v>1317110</v>
      </c>
    </row>
    <row r="24" spans="1:12" ht="67.5" customHeight="1">
      <c r="A24" s="13" t="s">
        <v>82</v>
      </c>
      <c r="B24" s="39" t="s">
        <v>114</v>
      </c>
      <c r="C24" s="29"/>
      <c r="D24" s="14">
        <v>754</v>
      </c>
      <c r="E24" s="15" t="s">
        <v>24</v>
      </c>
      <c r="F24" s="15">
        <v>5222816</v>
      </c>
      <c r="G24" s="15" t="s">
        <v>29</v>
      </c>
      <c r="H24" s="22">
        <v>450282</v>
      </c>
      <c r="I24" s="22">
        <v>0</v>
      </c>
      <c r="J24" s="22">
        <v>0</v>
      </c>
      <c r="K24" s="22">
        <v>0</v>
      </c>
      <c r="L24" s="22">
        <v>0</v>
      </c>
    </row>
    <row r="25" spans="1:12" ht="66.75" customHeight="1">
      <c r="A25" s="13" t="s">
        <v>83</v>
      </c>
      <c r="B25" s="39" t="s">
        <v>43</v>
      </c>
      <c r="C25" s="29"/>
      <c r="D25" s="14">
        <v>754</v>
      </c>
      <c r="E25" s="15" t="s">
        <v>24</v>
      </c>
      <c r="F25" s="15">
        <v>5222819</v>
      </c>
      <c r="G25" s="15" t="s">
        <v>29</v>
      </c>
      <c r="H25" s="22">
        <v>385111</v>
      </c>
      <c r="I25" s="22">
        <v>0</v>
      </c>
      <c r="J25" s="22">
        <v>0</v>
      </c>
      <c r="K25" s="22">
        <v>0</v>
      </c>
      <c r="L25" s="22">
        <v>0</v>
      </c>
    </row>
    <row r="26" spans="1:12" ht="35.25" customHeight="1">
      <c r="A26" s="13" t="s">
        <v>84</v>
      </c>
      <c r="B26" s="39" t="s">
        <v>12</v>
      </c>
      <c r="C26" s="36"/>
      <c r="D26" s="14">
        <v>754</v>
      </c>
      <c r="E26" s="15" t="s">
        <v>24</v>
      </c>
      <c r="F26" s="15">
        <v>5222821</v>
      </c>
      <c r="G26" s="15" t="s">
        <v>29</v>
      </c>
      <c r="H26" s="22">
        <v>45000</v>
      </c>
      <c r="I26" s="22">
        <v>45000</v>
      </c>
      <c r="J26" s="22">
        <v>45000</v>
      </c>
      <c r="K26" s="22">
        <v>45000</v>
      </c>
      <c r="L26" s="22">
        <v>45000</v>
      </c>
    </row>
    <row r="27" spans="1:12" ht="36" customHeight="1">
      <c r="A27" s="13" t="s">
        <v>85</v>
      </c>
      <c r="B27" s="39" t="s">
        <v>13</v>
      </c>
      <c r="C27" s="36"/>
      <c r="D27" s="14">
        <v>754</v>
      </c>
      <c r="E27" s="15" t="s">
        <v>24</v>
      </c>
      <c r="F27" s="15">
        <v>5222835</v>
      </c>
      <c r="G27" s="15" t="s">
        <v>29</v>
      </c>
      <c r="H27" s="22">
        <v>15000</v>
      </c>
      <c r="I27" s="22">
        <v>15000</v>
      </c>
      <c r="J27" s="22">
        <v>15000</v>
      </c>
      <c r="K27" s="22">
        <v>15000</v>
      </c>
      <c r="L27" s="22">
        <v>15000</v>
      </c>
    </row>
    <row r="28" spans="1:12" ht="67.5" customHeight="1">
      <c r="A28" s="13" t="s">
        <v>86</v>
      </c>
      <c r="B28" s="39" t="s">
        <v>67</v>
      </c>
      <c r="C28" s="29"/>
      <c r="D28" s="14">
        <v>754</v>
      </c>
      <c r="E28" s="15" t="s">
        <v>24</v>
      </c>
      <c r="F28" s="15">
        <v>5222829</v>
      </c>
      <c r="G28" s="15" t="s">
        <v>29</v>
      </c>
      <c r="H28" s="22">
        <v>390350</v>
      </c>
      <c r="I28" s="22">
        <v>592770</v>
      </c>
      <c r="J28" s="22">
        <v>1795360</v>
      </c>
      <c r="K28" s="22">
        <v>0</v>
      </c>
      <c r="L28" s="22">
        <v>0</v>
      </c>
    </row>
    <row r="29" spans="1:12" ht="68.25" customHeight="1">
      <c r="A29" s="13" t="s">
        <v>87</v>
      </c>
      <c r="B29" s="41" t="s">
        <v>115</v>
      </c>
      <c r="C29" s="27"/>
      <c r="D29" s="25">
        <v>754</v>
      </c>
      <c r="E29" s="15" t="s">
        <v>24</v>
      </c>
      <c r="F29" s="15">
        <v>5222838</v>
      </c>
      <c r="G29" s="15" t="s">
        <v>29</v>
      </c>
      <c r="H29" s="22">
        <v>0</v>
      </c>
      <c r="I29" s="22">
        <v>0</v>
      </c>
      <c r="J29" s="22">
        <v>168515</v>
      </c>
      <c r="K29" s="22">
        <v>363654</v>
      </c>
      <c r="L29" s="22">
        <v>191493</v>
      </c>
    </row>
    <row r="30" spans="1:12" ht="72.75" customHeight="1">
      <c r="A30" s="13" t="s">
        <v>88</v>
      </c>
      <c r="B30" s="39" t="s">
        <v>116</v>
      </c>
      <c r="C30" s="31"/>
      <c r="D30" s="14">
        <v>754</v>
      </c>
      <c r="E30" s="15" t="s">
        <v>24</v>
      </c>
      <c r="F30" s="15">
        <v>5222839</v>
      </c>
      <c r="G30" s="15" t="s">
        <v>29</v>
      </c>
      <c r="H30" s="22">
        <v>0</v>
      </c>
      <c r="I30" s="22">
        <v>236920</v>
      </c>
      <c r="J30" s="22">
        <v>159090</v>
      </c>
      <c r="K30" s="22">
        <v>0</v>
      </c>
      <c r="L30" s="22">
        <v>0</v>
      </c>
    </row>
    <row r="31" spans="1:12" ht="99.75" customHeight="1">
      <c r="A31" s="13" t="s">
        <v>89</v>
      </c>
      <c r="B31" s="41" t="s">
        <v>117</v>
      </c>
      <c r="C31" s="20" t="s">
        <v>9</v>
      </c>
      <c r="D31" s="25">
        <v>754</v>
      </c>
      <c r="E31" s="15" t="s">
        <v>24</v>
      </c>
      <c r="F31" s="15">
        <v>5222840</v>
      </c>
      <c r="G31" s="15" t="s">
        <v>29</v>
      </c>
      <c r="H31" s="22">
        <v>0</v>
      </c>
      <c r="I31" s="22">
        <v>439000</v>
      </c>
      <c r="J31" s="22">
        <v>329820</v>
      </c>
      <c r="K31" s="22">
        <v>726720</v>
      </c>
      <c r="L31" s="22">
        <v>726720</v>
      </c>
    </row>
    <row r="32" spans="1:12" ht="54" customHeight="1">
      <c r="A32" s="13" t="s">
        <v>90</v>
      </c>
      <c r="B32" s="39" t="s">
        <v>56</v>
      </c>
      <c r="C32" s="29"/>
      <c r="D32" s="14">
        <v>754</v>
      </c>
      <c r="E32" s="15" t="s">
        <v>24</v>
      </c>
      <c r="F32" s="15">
        <v>5222841</v>
      </c>
      <c r="G32" s="15" t="s">
        <v>29</v>
      </c>
      <c r="H32" s="22">
        <v>0</v>
      </c>
      <c r="I32" s="22">
        <v>230000</v>
      </c>
      <c r="J32" s="22">
        <v>345000</v>
      </c>
      <c r="K32" s="22">
        <v>0</v>
      </c>
      <c r="L32" s="22">
        <v>0</v>
      </c>
    </row>
    <row r="33" spans="1:12" ht="51" customHeight="1">
      <c r="A33" s="13" t="s">
        <v>91</v>
      </c>
      <c r="B33" s="39" t="s">
        <v>62</v>
      </c>
      <c r="C33" s="29"/>
      <c r="D33" s="14">
        <v>754</v>
      </c>
      <c r="E33" s="15" t="s">
        <v>24</v>
      </c>
      <c r="F33" s="15">
        <v>5222842</v>
      </c>
      <c r="G33" s="15" t="s">
        <v>29</v>
      </c>
      <c r="H33" s="22">
        <v>0</v>
      </c>
      <c r="I33" s="22">
        <v>192808</v>
      </c>
      <c r="J33" s="22">
        <v>356825</v>
      </c>
      <c r="K33" s="22">
        <v>463931</v>
      </c>
      <c r="L33" s="22">
        <v>0</v>
      </c>
    </row>
    <row r="34" spans="1:12" ht="50.25" customHeight="1">
      <c r="A34" s="13" t="s">
        <v>92</v>
      </c>
      <c r="B34" s="39" t="s">
        <v>44</v>
      </c>
      <c r="C34" s="29"/>
      <c r="D34" s="14">
        <v>754</v>
      </c>
      <c r="E34" s="15" t="s">
        <v>24</v>
      </c>
      <c r="F34" s="15">
        <v>5222843</v>
      </c>
      <c r="G34" s="15" t="s">
        <v>29</v>
      </c>
      <c r="H34" s="22">
        <v>0</v>
      </c>
      <c r="I34" s="22">
        <v>0</v>
      </c>
      <c r="J34" s="22">
        <v>88280</v>
      </c>
      <c r="K34" s="22">
        <v>205990</v>
      </c>
      <c r="L34" s="22">
        <v>205990</v>
      </c>
    </row>
    <row r="35" spans="1:12" ht="52.5" customHeight="1">
      <c r="A35" s="13" t="s">
        <v>93</v>
      </c>
      <c r="B35" s="39" t="s">
        <v>45</v>
      </c>
      <c r="C35" s="36"/>
      <c r="D35" s="14">
        <v>754</v>
      </c>
      <c r="E35" s="15" t="s">
        <v>24</v>
      </c>
      <c r="F35" s="15">
        <v>5222844</v>
      </c>
      <c r="G35" s="15" t="s">
        <v>29</v>
      </c>
      <c r="H35" s="22">
        <v>0</v>
      </c>
      <c r="I35" s="22">
        <v>0</v>
      </c>
      <c r="J35" s="22">
        <v>72080</v>
      </c>
      <c r="K35" s="22">
        <v>109540</v>
      </c>
      <c r="L35" s="22">
        <v>109540</v>
      </c>
    </row>
    <row r="36" spans="1:12" ht="52.5" customHeight="1">
      <c r="A36" s="13" t="s">
        <v>94</v>
      </c>
      <c r="B36" s="41" t="s">
        <v>63</v>
      </c>
      <c r="C36" s="36"/>
      <c r="D36" s="25">
        <v>754</v>
      </c>
      <c r="E36" s="15" t="s">
        <v>24</v>
      </c>
      <c r="F36" s="15">
        <v>5222845</v>
      </c>
      <c r="G36" s="15" t="s">
        <v>29</v>
      </c>
      <c r="H36" s="22">
        <v>0</v>
      </c>
      <c r="I36" s="22">
        <v>491020</v>
      </c>
      <c r="J36" s="22">
        <v>500640</v>
      </c>
      <c r="K36" s="22">
        <v>1501209</v>
      </c>
      <c r="L36" s="22">
        <v>821500</v>
      </c>
    </row>
    <row r="37" spans="1:12" ht="69" customHeight="1">
      <c r="A37" s="13" t="s">
        <v>95</v>
      </c>
      <c r="B37" s="41" t="s">
        <v>46</v>
      </c>
      <c r="C37" s="27"/>
      <c r="D37" s="25">
        <v>754</v>
      </c>
      <c r="E37" s="15" t="s">
        <v>24</v>
      </c>
      <c r="F37" s="15">
        <v>5222847</v>
      </c>
      <c r="G37" s="15" t="s">
        <v>29</v>
      </c>
      <c r="H37" s="22">
        <v>0</v>
      </c>
      <c r="I37" s="22">
        <v>450000</v>
      </c>
      <c r="J37" s="22">
        <v>500000</v>
      </c>
      <c r="K37" s="22">
        <v>700000</v>
      </c>
      <c r="L37" s="22">
        <v>1129170</v>
      </c>
    </row>
    <row r="38" spans="1:12" ht="75" customHeight="1">
      <c r="A38" s="13" t="s">
        <v>96</v>
      </c>
      <c r="B38" s="39" t="s">
        <v>47</v>
      </c>
      <c r="C38" s="55"/>
      <c r="D38" s="14">
        <v>754</v>
      </c>
      <c r="E38" s="15" t="s">
        <v>24</v>
      </c>
      <c r="F38" s="15">
        <v>5222846</v>
      </c>
      <c r="G38" s="15" t="s">
        <v>29</v>
      </c>
      <c r="H38" s="22">
        <v>0</v>
      </c>
      <c r="I38" s="22">
        <v>53190</v>
      </c>
      <c r="J38" s="22">
        <v>0</v>
      </c>
      <c r="K38" s="22">
        <v>0</v>
      </c>
      <c r="L38" s="22">
        <v>0</v>
      </c>
    </row>
    <row r="39" spans="1:12" ht="69" customHeight="1">
      <c r="A39" s="13" t="s">
        <v>97</v>
      </c>
      <c r="B39" s="41" t="s">
        <v>49</v>
      </c>
      <c r="C39" s="20" t="s">
        <v>9</v>
      </c>
      <c r="D39" s="25">
        <v>754</v>
      </c>
      <c r="E39" s="15" t="s">
        <v>24</v>
      </c>
      <c r="F39" s="15">
        <v>5222848</v>
      </c>
      <c r="G39" s="15" t="s">
        <v>29</v>
      </c>
      <c r="H39" s="22">
        <v>0</v>
      </c>
      <c r="I39" s="22">
        <v>0</v>
      </c>
      <c r="J39" s="22">
        <v>38693</v>
      </c>
      <c r="K39" s="22">
        <v>0</v>
      </c>
      <c r="L39" s="22">
        <v>0</v>
      </c>
    </row>
    <row r="40" spans="1:12" ht="52.5" customHeight="1">
      <c r="A40" s="13" t="s">
        <v>98</v>
      </c>
      <c r="B40" s="39" t="s">
        <v>48</v>
      </c>
      <c r="C40" s="29"/>
      <c r="D40" s="14">
        <v>754</v>
      </c>
      <c r="E40" s="15" t="s">
        <v>24</v>
      </c>
      <c r="F40" s="15">
        <v>5222849</v>
      </c>
      <c r="G40" s="15" t="s">
        <v>29</v>
      </c>
      <c r="H40" s="22">
        <v>0</v>
      </c>
      <c r="I40" s="22">
        <v>274859</v>
      </c>
      <c r="J40" s="22">
        <v>289976</v>
      </c>
      <c r="K40" s="22">
        <v>0</v>
      </c>
      <c r="L40" s="22">
        <v>0</v>
      </c>
    </row>
    <row r="41" spans="1:12" ht="69" customHeight="1">
      <c r="A41" s="13" t="s">
        <v>99</v>
      </c>
      <c r="B41" s="39" t="s">
        <v>50</v>
      </c>
      <c r="C41" s="29"/>
      <c r="D41" s="14">
        <v>754</v>
      </c>
      <c r="E41" s="15" t="s">
        <v>24</v>
      </c>
      <c r="F41" s="15">
        <v>5222850</v>
      </c>
      <c r="G41" s="15" t="s">
        <v>29</v>
      </c>
      <c r="H41" s="22">
        <v>0</v>
      </c>
      <c r="I41" s="22">
        <v>0</v>
      </c>
      <c r="J41" s="22">
        <v>0</v>
      </c>
      <c r="K41" s="22">
        <v>335680</v>
      </c>
      <c r="L41" s="22">
        <v>354140</v>
      </c>
    </row>
    <row r="42" spans="1:12" s="1" customFormat="1" ht="99.75" customHeight="1">
      <c r="A42" s="13" t="s">
        <v>100</v>
      </c>
      <c r="B42" s="39" t="s">
        <v>64</v>
      </c>
      <c r="C42" s="29"/>
      <c r="D42" s="14">
        <v>754</v>
      </c>
      <c r="E42" s="15" t="s">
        <v>24</v>
      </c>
      <c r="F42" s="28"/>
      <c r="G42" s="32"/>
      <c r="H42" s="22">
        <f>SUM(H43:H48)</f>
        <v>601833</v>
      </c>
      <c r="I42" s="22">
        <f>SUM(I43:I48)</f>
        <v>634651</v>
      </c>
      <c r="J42" s="22">
        <f>SUM(J43:J48)</f>
        <v>707502</v>
      </c>
      <c r="K42" s="22">
        <f>SUM(K43:K48)</f>
        <v>1050150</v>
      </c>
      <c r="L42" s="22">
        <f>SUM(L43:L48)</f>
        <v>1120511</v>
      </c>
    </row>
    <row r="43" spans="1:12" ht="81.75" customHeight="1">
      <c r="A43" s="13" t="s">
        <v>39</v>
      </c>
      <c r="B43" s="39" t="s">
        <v>65</v>
      </c>
      <c r="C43" s="36"/>
      <c r="D43" s="14">
        <v>754</v>
      </c>
      <c r="E43" s="15" t="s">
        <v>24</v>
      </c>
      <c r="F43" s="15">
        <v>5222836</v>
      </c>
      <c r="G43" s="15" t="s">
        <v>29</v>
      </c>
      <c r="H43" s="22">
        <v>81423</v>
      </c>
      <c r="I43" s="22">
        <v>111555</v>
      </c>
      <c r="J43" s="22">
        <v>415554</v>
      </c>
      <c r="K43" s="22">
        <v>195402</v>
      </c>
      <c r="L43" s="22">
        <v>0</v>
      </c>
    </row>
    <row r="44" spans="1:12" ht="62.25" customHeight="1">
      <c r="A44" s="13" t="s">
        <v>38</v>
      </c>
      <c r="B44" s="39" t="s">
        <v>14</v>
      </c>
      <c r="C44" s="36"/>
      <c r="D44" s="14">
        <v>754</v>
      </c>
      <c r="E44" s="15" t="s">
        <v>24</v>
      </c>
      <c r="F44" s="15">
        <v>5222837</v>
      </c>
      <c r="G44" s="15" t="s">
        <v>29</v>
      </c>
      <c r="H44" s="22">
        <v>437422</v>
      </c>
      <c r="I44" s="22">
        <v>471979</v>
      </c>
      <c r="J44" s="22">
        <v>0</v>
      </c>
      <c r="K44" s="22">
        <v>0</v>
      </c>
      <c r="L44" s="22">
        <v>0</v>
      </c>
    </row>
    <row r="45" spans="1:12" ht="67.5" customHeight="1">
      <c r="A45" s="13" t="s">
        <v>37</v>
      </c>
      <c r="B45" s="44" t="s">
        <v>42</v>
      </c>
      <c r="C45" s="57"/>
      <c r="D45" s="25">
        <v>754</v>
      </c>
      <c r="E45" s="15" t="s">
        <v>24</v>
      </c>
      <c r="F45" s="15">
        <v>5222851</v>
      </c>
      <c r="G45" s="15" t="s">
        <v>29</v>
      </c>
      <c r="H45" s="22">
        <v>0</v>
      </c>
      <c r="I45" s="22">
        <v>0</v>
      </c>
      <c r="J45" s="22">
        <v>270248</v>
      </c>
      <c r="K45" s="22">
        <v>287814</v>
      </c>
      <c r="L45" s="22">
        <v>0</v>
      </c>
    </row>
    <row r="46" spans="1:12" ht="102.75" customHeight="1">
      <c r="A46" s="13" t="s">
        <v>36</v>
      </c>
      <c r="B46" s="39" t="s">
        <v>41</v>
      </c>
      <c r="C46" s="20" t="s">
        <v>9</v>
      </c>
      <c r="D46" s="14">
        <v>754</v>
      </c>
      <c r="E46" s="15" t="s">
        <v>24</v>
      </c>
      <c r="F46" s="15">
        <v>5222852</v>
      </c>
      <c r="G46" s="15" t="s">
        <v>29</v>
      </c>
      <c r="H46" s="22">
        <v>0</v>
      </c>
      <c r="I46" s="22">
        <v>0</v>
      </c>
      <c r="J46" s="22">
        <v>0</v>
      </c>
      <c r="K46" s="22">
        <v>366133</v>
      </c>
      <c r="L46" s="22">
        <v>390664</v>
      </c>
    </row>
    <row r="47" spans="1:12" s="67" customFormat="1" ht="90" customHeight="1">
      <c r="A47" s="61" t="s">
        <v>35</v>
      </c>
      <c r="B47" s="62" t="s">
        <v>127</v>
      </c>
      <c r="C47" s="63"/>
      <c r="D47" s="64">
        <v>755</v>
      </c>
      <c r="E47" s="65" t="s">
        <v>24</v>
      </c>
      <c r="F47" s="65" t="s">
        <v>126</v>
      </c>
      <c r="G47" s="65" t="s">
        <v>29</v>
      </c>
      <c r="H47" s="66">
        <v>0</v>
      </c>
      <c r="I47" s="66">
        <v>0</v>
      </c>
      <c r="J47" s="66">
        <v>0</v>
      </c>
      <c r="K47" s="66">
        <v>179101</v>
      </c>
      <c r="L47" s="66">
        <v>51859</v>
      </c>
    </row>
    <row r="48" spans="1:12" ht="46.5" customHeight="1">
      <c r="A48" s="13" t="s">
        <v>125</v>
      </c>
      <c r="B48" s="39" t="s">
        <v>40</v>
      </c>
      <c r="C48" s="29"/>
      <c r="D48" s="14">
        <v>754</v>
      </c>
      <c r="E48" s="15" t="s">
        <v>24</v>
      </c>
      <c r="F48" s="15">
        <v>5222817</v>
      </c>
      <c r="G48" s="15" t="s">
        <v>26</v>
      </c>
      <c r="H48" s="22">
        <v>82988</v>
      </c>
      <c r="I48" s="22">
        <v>51117</v>
      </c>
      <c r="J48" s="22">
        <v>21700</v>
      </c>
      <c r="K48" s="22">
        <f>200801-K47</f>
        <v>21700</v>
      </c>
      <c r="L48" s="22">
        <f>729847-L47</f>
        <v>677988</v>
      </c>
    </row>
    <row r="49" spans="1:12" s="1" customFormat="1" ht="63" customHeight="1">
      <c r="A49" s="13" t="s">
        <v>101</v>
      </c>
      <c r="B49" s="39" t="s">
        <v>57</v>
      </c>
      <c r="C49" s="29"/>
      <c r="D49" s="14">
        <v>754</v>
      </c>
      <c r="E49" s="15" t="s">
        <v>24</v>
      </c>
      <c r="F49" s="28"/>
      <c r="G49" s="32"/>
      <c r="H49" s="22">
        <f>SUM(H50:H53)</f>
        <v>868220</v>
      </c>
      <c r="I49" s="22">
        <f>SUM(I50:I53)</f>
        <v>513990</v>
      </c>
      <c r="J49" s="22">
        <f>SUM(J50:J53)</f>
        <v>0</v>
      </c>
      <c r="K49" s="22">
        <f>SUM(K50:K53)</f>
        <v>0</v>
      </c>
      <c r="L49" s="22">
        <f>SUM(L50:L53)</f>
        <v>0</v>
      </c>
    </row>
    <row r="50" spans="1:12" ht="102.75" customHeight="1">
      <c r="A50" s="13" t="s">
        <v>102</v>
      </c>
      <c r="B50" s="39" t="s">
        <v>15</v>
      </c>
      <c r="C50" s="27"/>
      <c r="D50" s="14">
        <v>754</v>
      </c>
      <c r="E50" s="15" t="s">
        <v>24</v>
      </c>
      <c r="F50" s="15">
        <v>5223116</v>
      </c>
      <c r="G50" s="15" t="s">
        <v>29</v>
      </c>
      <c r="H50" s="22">
        <v>133880</v>
      </c>
      <c r="I50" s="22">
        <v>92190</v>
      </c>
      <c r="J50" s="22">
        <v>0</v>
      </c>
      <c r="K50" s="22">
        <v>0</v>
      </c>
      <c r="L50" s="22">
        <v>0</v>
      </c>
    </row>
    <row r="51" spans="1:12" ht="102" customHeight="1">
      <c r="A51" s="13" t="s">
        <v>103</v>
      </c>
      <c r="B51" s="39" t="s">
        <v>58</v>
      </c>
      <c r="C51" s="31"/>
      <c r="D51" s="14">
        <v>754</v>
      </c>
      <c r="E51" s="15" t="s">
        <v>24</v>
      </c>
      <c r="F51" s="15">
        <v>5223137</v>
      </c>
      <c r="G51" s="15" t="s">
        <v>29</v>
      </c>
      <c r="H51" s="22">
        <v>540140</v>
      </c>
      <c r="I51" s="22">
        <v>0</v>
      </c>
      <c r="J51" s="22">
        <v>0</v>
      </c>
      <c r="K51" s="22">
        <v>0</v>
      </c>
      <c r="L51" s="22">
        <v>0</v>
      </c>
    </row>
    <row r="52" spans="1:12" ht="162" customHeight="1">
      <c r="A52" s="13" t="s">
        <v>104</v>
      </c>
      <c r="B52" s="39" t="s">
        <v>118</v>
      </c>
      <c r="C52" s="20" t="s">
        <v>9</v>
      </c>
      <c r="D52" s="14">
        <v>754</v>
      </c>
      <c r="E52" s="15" t="s">
        <v>24</v>
      </c>
      <c r="F52" s="15">
        <v>5223139</v>
      </c>
      <c r="G52" s="15" t="s">
        <v>29</v>
      </c>
      <c r="H52" s="22">
        <v>166000</v>
      </c>
      <c r="I52" s="22">
        <v>0</v>
      </c>
      <c r="J52" s="22">
        <v>0</v>
      </c>
      <c r="K52" s="22">
        <v>0</v>
      </c>
      <c r="L52" s="22">
        <v>0</v>
      </c>
    </row>
    <row r="53" spans="1:12" ht="50.25" customHeight="1">
      <c r="A53" s="13" t="s">
        <v>105</v>
      </c>
      <c r="B53" s="41" t="s">
        <v>59</v>
      </c>
      <c r="C53" s="36"/>
      <c r="D53" s="25">
        <v>754</v>
      </c>
      <c r="E53" s="15" t="s">
        <v>24</v>
      </c>
      <c r="F53" s="15">
        <v>5223142</v>
      </c>
      <c r="G53" s="15" t="s">
        <v>29</v>
      </c>
      <c r="H53" s="22">
        <v>28200</v>
      </c>
      <c r="I53" s="22">
        <v>421800</v>
      </c>
      <c r="J53" s="22">
        <v>0</v>
      </c>
      <c r="K53" s="22">
        <v>0</v>
      </c>
      <c r="L53" s="22">
        <v>0</v>
      </c>
    </row>
    <row r="54" spans="1:12" s="1" customFormat="1" ht="46.5" customHeight="1">
      <c r="A54" s="13" t="s">
        <v>106</v>
      </c>
      <c r="B54" s="39" t="s">
        <v>66</v>
      </c>
      <c r="C54" s="29"/>
      <c r="D54" s="14">
        <v>754</v>
      </c>
      <c r="E54" s="15" t="s">
        <v>24</v>
      </c>
      <c r="F54" s="15">
        <v>5210100</v>
      </c>
      <c r="G54" s="15" t="s">
        <v>28</v>
      </c>
      <c r="H54" s="22">
        <f>SUM(H55:H59)</f>
        <v>987714</v>
      </c>
      <c r="I54" s="22">
        <f>SUM(I55:I59)</f>
        <v>231276</v>
      </c>
      <c r="J54" s="22">
        <f>SUM(J55:J59)</f>
        <v>201349</v>
      </c>
      <c r="K54" s="22">
        <f>SUM(K55:K59)</f>
        <v>214437</v>
      </c>
      <c r="L54" s="22">
        <f>SUM(L55:L59)</f>
        <v>228804</v>
      </c>
    </row>
    <row r="55" spans="1:12" ht="97.5" customHeight="1">
      <c r="A55" s="13" t="s">
        <v>111</v>
      </c>
      <c r="B55" s="39" t="s">
        <v>119</v>
      </c>
      <c r="C55" s="27"/>
      <c r="D55" s="14">
        <v>754</v>
      </c>
      <c r="E55" s="15" t="s">
        <v>24</v>
      </c>
      <c r="F55" s="15">
        <v>5210116</v>
      </c>
      <c r="G55" s="15" t="s">
        <v>27</v>
      </c>
      <c r="H55" s="22">
        <v>329238</v>
      </c>
      <c r="I55" s="22">
        <v>0</v>
      </c>
      <c r="J55" s="22">
        <v>0</v>
      </c>
      <c r="K55" s="22">
        <v>0</v>
      </c>
      <c r="L55" s="22">
        <v>0</v>
      </c>
    </row>
    <row r="56" spans="1:12" ht="153" customHeight="1">
      <c r="A56" s="13" t="s">
        <v>110</v>
      </c>
      <c r="B56" s="39" t="s">
        <v>120</v>
      </c>
      <c r="C56" s="57"/>
      <c r="D56" s="14">
        <v>754</v>
      </c>
      <c r="E56" s="15" t="s">
        <v>24</v>
      </c>
      <c r="F56" s="15">
        <v>5210117</v>
      </c>
      <c r="G56" s="15" t="s">
        <v>27</v>
      </c>
      <c r="H56" s="22">
        <v>292410</v>
      </c>
      <c r="I56" s="22">
        <v>0</v>
      </c>
      <c r="J56" s="22">
        <v>0</v>
      </c>
      <c r="K56" s="22">
        <v>0</v>
      </c>
      <c r="L56" s="22">
        <v>0</v>
      </c>
    </row>
    <row r="57" spans="1:12" ht="113.25" customHeight="1">
      <c r="A57" s="13" t="s">
        <v>109</v>
      </c>
      <c r="B57" s="59" t="s">
        <v>123</v>
      </c>
      <c r="C57" s="20" t="s">
        <v>9</v>
      </c>
      <c r="D57" s="25"/>
      <c r="E57" s="15"/>
      <c r="F57" s="15"/>
      <c r="G57" s="15"/>
      <c r="H57" s="22"/>
      <c r="I57" s="22"/>
      <c r="J57" s="22"/>
      <c r="K57" s="22"/>
      <c r="L57" s="22"/>
    </row>
    <row r="58" spans="1:12" ht="63">
      <c r="A58" s="56"/>
      <c r="B58" s="39" t="s">
        <v>124</v>
      </c>
      <c r="D58" s="14">
        <v>754</v>
      </c>
      <c r="E58" s="15" t="s">
        <v>24</v>
      </c>
      <c r="F58" s="15">
        <v>5210118</v>
      </c>
      <c r="G58" s="15" t="s">
        <v>27</v>
      </c>
      <c r="H58" s="22">
        <v>266066</v>
      </c>
      <c r="I58" s="22">
        <v>231276</v>
      </c>
      <c r="J58" s="22">
        <v>201349</v>
      </c>
      <c r="K58" s="22">
        <v>214437</v>
      </c>
      <c r="L58" s="22">
        <v>228804</v>
      </c>
    </row>
    <row r="59" spans="1:12" ht="98.25" customHeight="1">
      <c r="A59" s="13" t="s">
        <v>108</v>
      </c>
      <c r="B59" s="39" t="s">
        <v>121</v>
      </c>
      <c r="C59" s="36"/>
      <c r="D59" s="14">
        <v>754</v>
      </c>
      <c r="E59" s="15" t="s">
        <v>24</v>
      </c>
      <c r="F59" s="15">
        <v>5210109</v>
      </c>
      <c r="G59" s="15" t="s">
        <v>27</v>
      </c>
      <c r="H59" s="22">
        <v>100000</v>
      </c>
      <c r="I59" s="22">
        <v>0</v>
      </c>
      <c r="J59" s="22">
        <v>0</v>
      </c>
      <c r="K59" s="22">
        <v>0</v>
      </c>
      <c r="L59" s="22">
        <v>0</v>
      </c>
    </row>
    <row r="60" spans="1:12" s="1" customFormat="1" ht="81.75" customHeight="1">
      <c r="A60" s="13" t="s">
        <v>107</v>
      </c>
      <c r="B60" s="39" t="s">
        <v>51</v>
      </c>
      <c r="C60" s="29"/>
      <c r="D60" s="14">
        <v>754</v>
      </c>
      <c r="E60" s="15" t="s">
        <v>24</v>
      </c>
      <c r="F60" s="15">
        <v>3150310</v>
      </c>
      <c r="G60" s="15" t="s">
        <v>26</v>
      </c>
      <c r="H60" s="22">
        <v>244375</v>
      </c>
      <c r="I60" s="22">
        <v>239400</v>
      </c>
      <c r="J60" s="22">
        <v>247300</v>
      </c>
      <c r="K60" s="22">
        <v>257050</v>
      </c>
      <c r="L60" s="22">
        <v>245350</v>
      </c>
    </row>
    <row r="61" spans="1:12" s="1" customFormat="1" ht="44.25" customHeight="1">
      <c r="A61" s="13" t="s">
        <v>112</v>
      </c>
      <c r="B61" s="39" t="s">
        <v>16</v>
      </c>
      <c r="C61" s="33"/>
      <c r="D61" s="14">
        <v>754</v>
      </c>
      <c r="E61" s="15" t="s">
        <v>21</v>
      </c>
      <c r="F61" s="15" t="s">
        <v>25</v>
      </c>
      <c r="G61" s="15" t="s">
        <v>26</v>
      </c>
      <c r="H61" s="22">
        <v>93574</v>
      </c>
      <c r="I61" s="22">
        <v>96381</v>
      </c>
      <c r="J61" s="22">
        <v>96381</v>
      </c>
      <c r="K61" s="22">
        <v>102646</v>
      </c>
      <c r="L61" s="22">
        <v>109523</v>
      </c>
    </row>
    <row r="62" ht="18.75">
      <c r="L62" s="52" t="s">
        <v>122</v>
      </c>
    </row>
  </sheetData>
  <sheetProtection/>
  <mergeCells count="20">
    <mergeCell ref="C12:C13"/>
    <mergeCell ref="A5:L5"/>
    <mergeCell ref="C22:C23"/>
    <mergeCell ref="A7:A9"/>
    <mergeCell ref="K8:K9"/>
    <mergeCell ref="G8:G9"/>
    <mergeCell ref="H8:H9"/>
    <mergeCell ref="I8:I9"/>
    <mergeCell ref="J8:J9"/>
    <mergeCell ref="B7:B9"/>
    <mergeCell ref="C7:C9"/>
    <mergeCell ref="A4:L4"/>
    <mergeCell ref="G1:L1"/>
    <mergeCell ref="A2:L2"/>
    <mergeCell ref="A3:L3"/>
    <mergeCell ref="L8:L9"/>
    <mergeCell ref="D7:G7"/>
    <mergeCell ref="H7:L7"/>
    <mergeCell ref="D8:D9"/>
    <mergeCell ref="F8:F9"/>
  </mergeCells>
  <printOptions horizontalCentered="1"/>
  <pageMargins left="0.2755905511811024" right="0.1968503937007874" top="0.7874015748031497" bottom="0.5905511811023623" header="0.31496062992125984" footer="0.31496062992125984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Мигачева Светлана Станиславовна</dc:creator>
  <cp:keywords/>
  <dc:description/>
  <cp:lastModifiedBy>lashkul</cp:lastModifiedBy>
  <cp:lastPrinted>2013-02-26T01:31:26Z</cp:lastPrinted>
  <dcterms:created xsi:type="dcterms:W3CDTF">2012-12-25T00:57:03Z</dcterms:created>
  <dcterms:modified xsi:type="dcterms:W3CDTF">2013-02-27T09:58:54Z</dcterms:modified>
  <cp:category/>
  <cp:version/>
  <cp:contentType/>
  <cp:contentStatus/>
</cp:coreProperties>
</file>